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110" windowHeight="8100" activeTab="0"/>
  </bookViews>
  <sheets>
    <sheet name="Tabelle1" sheetId="1" r:id="rId1"/>
    <sheet name="Tabelle3" sheetId="2" r:id="rId2"/>
  </sheets>
  <definedNames>
    <definedName name="_xlnm.Print_Area" localSheetId="0">'Tabelle1'!$A$1:$I$31</definedName>
  </definedNames>
  <calcPr fullCalcOnLoad="1"/>
</workbook>
</file>

<file path=xl/sharedStrings.xml><?xml version="1.0" encoding="utf-8"?>
<sst xmlns="http://schemas.openxmlformats.org/spreadsheetml/2006/main" count="17" uniqueCount="15">
  <si>
    <t>Ohm</t>
  </si>
  <si>
    <t>Volt</t>
  </si>
  <si>
    <t>Digital Value</t>
  </si>
  <si>
    <t>By adapting the parameters the same table can be used for all analogue modules with a constant reference voltage and a fixed resistance in series to the resistance to be measured</t>
  </si>
  <si>
    <t>Reference Voltage</t>
  </si>
  <si>
    <t>Fixed resistance</t>
  </si>
  <si>
    <t>Range of the A/D converter, 0 to (2.5V for W340)</t>
  </si>
  <si>
    <t>Temp °C</t>
  </si>
  <si>
    <t>Counts</t>
  </si>
  <si>
    <t>Ni1000 according to DIN 43760 connected to a PCD2.W220</t>
  </si>
  <si>
    <t>Resolution of the A/D converter, respectively 4095 when using the FBoxes of the HEAVAC Library</t>
  </si>
  <si>
    <t>DIN 43760</t>
  </si>
  <si>
    <t>(7.5kOhm for W220 and W340)</t>
  </si>
  <si>
    <t>Estimated resolution °C/Count</t>
  </si>
  <si>
    <t>Values for the 20 point conversion FBox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</si>
</sst>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"/>
    <numFmt numFmtId="171" formatCode="0.000000000"/>
    <numFmt numFmtId="172" formatCode="0.0000E+00"/>
    <numFmt numFmtId="173" formatCode="0.000E+00"/>
    <numFmt numFmtId="174" formatCode="0.00000E+00"/>
    <numFmt numFmtId="175" formatCode="0.000000E+00"/>
    <numFmt numFmtId="176" formatCode="0.0E+00"/>
    <numFmt numFmtId="177" formatCode="0.000000000000000000"/>
    <numFmt numFmtId="178" formatCode="0.00000000000000000"/>
  </numFmts>
  <fonts count="5">
    <font>
      <sz val="10"/>
      <name val="Arial"/>
      <family val="0"/>
    </font>
    <font>
      <sz val="1"/>
      <name val="Arial"/>
      <family val="0"/>
    </font>
    <font>
      <u val="single"/>
      <sz val="14"/>
      <name val="Arial Black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239685"/>
        <c:axId val="45395118"/>
      </c:lineChart>
      <c:catAx>
        <c:axId val="5723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118"/>
        <c:crosses val="autoZero"/>
        <c:auto val="1"/>
        <c:lblOffset val="100"/>
        <c:noMultiLvlLbl val="0"/>
      </c:catAx>
      <c:valAx>
        <c:axId val="45395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3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000375" y="5715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75" zoomScaleNormal="75" workbookViewId="0" topLeftCell="A4">
      <selection activeCell="D13" sqref="D13"/>
    </sheetView>
  </sheetViews>
  <sheetFormatPr defaultColWidth="9.140625" defaultRowHeight="12.75"/>
  <cols>
    <col min="1" max="1" width="9.7109375" style="1" customWidth="1"/>
    <col min="2" max="2" width="13.140625" style="0" customWidth="1"/>
    <col min="3" max="3" width="12.421875" style="0" customWidth="1"/>
    <col min="4" max="4" width="9.7109375" style="0" customWidth="1"/>
    <col min="5" max="5" width="11.7109375" style="0" customWidth="1"/>
    <col min="6" max="6" width="9.57421875" style="0" customWidth="1"/>
    <col min="7" max="8" width="9.7109375" style="0" customWidth="1"/>
    <col min="9" max="9" width="11.7109375" style="0" bestFit="1" customWidth="1"/>
    <col min="10" max="16384" width="11.421875" style="0" customWidth="1"/>
  </cols>
  <sheetData>
    <row r="1" ht="22.5">
      <c r="A1" s="2" t="s">
        <v>9</v>
      </c>
    </row>
    <row r="2" s="3" customFormat="1" ht="14.25">
      <c r="A2" s="4"/>
    </row>
    <row r="3" s="3" customFormat="1" ht="14.25">
      <c r="A3" s="4" t="s">
        <v>3</v>
      </c>
    </row>
    <row r="4" s="3" customFormat="1" ht="14.25">
      <c r="A4" s="4"/>
    </row>
    <row r="5" spans="1:7" s="3" customFormat="1" ht="14.25">
      <c r="A5" s="4" t="s">
        <v>4</v>
      </c>
      <c r="C5" s="4" t="s">
        <v>5</v>
      </c>
      <c r="E5" s="3" t="s">
        <v>12</v>
      </c>
      <c r="F5" s="5"/>
      <c r="G5" s="5"/>
    </row>
    <row r="6" spans="1:7" s="3" customFormat="1" ht="14.25">
      <c r="A6" s="4">
        <v>10</v>
      </c>
      <c r="B6" s="3" t="s">
        <v>1</v>
      </c>
      <c r="C6" s="4">
        <v>7500</v>
      </c>
      <c r="D6" s="3" t="s">
        <v>0</v>
      </c>
      <c r="F6" s="5"/>
      <c r="G6" s="5"/>
    </row>
    <row r="7" spans="1:7" s="3" customFormat="1" ht="14.25">
      <c r="A7" s="4"/>
      <c r="E7" s="5"/>
      <c r="F7" s="5"/>
      <c r="G7" s="5"/>
    </row>
    <row r="8" spans="1:7" s="3" customFormat="1" ht="14.25">
      <c r="A8" s="4" t="s">
        <v>6</v>
      </c>
      <c r="C8" s="3" t="s">
        <v>10</v>
      </c>
      <c r="E8" s="5"/>
      <c r="F8" s="5"/>
      <c r="G8" s="5"/>
    </row>
    <row r="9" spans="1:7" s="3" customFormat="1" ht="14.25">
      <c r="A9" s="4">
        <v>2.5</v>
      </c>
      <c r="B9" s="3" t="s">
        <v>1</v>
      </c>
      <c r="C9" s="3">
        <v>1023</v>
      </c>
      <c r="D9" s="3" t="s">
        <v>8</v>
      </c>
      <c r="E9" s="5"/>
      <c r="F9" s="5"/>
      <c r="G9" s="5"/>
    </row>
    <row r="10" spans="1:7" s="3" customFormat="1" ht="14.25">
      <c r="A10" s="4"/>
      <c r="E10" s="5"/>
      <c r="F10" s="5"/>
      <c r="G10" s="5"/>
    </row>
    <row r="11" spans="1:4" s="3" customFormat="1" ht="14.25">
      <c r="A11" s="6" t="s">
        <v>7</v>
      </c>
      <c r="B11" s="11" t="s">
        <v>11</v>
      </c>
      <c r="C11" s="5" t="s">
        <v>2</v>
      </c>
      <c r="D11" s="10" t="s">
        <v>13</v>
      </c>
    </row>
    <row r="12" spans="1:8" s="3" customFormat="1" ht="14.25">
      <c r="A12" s="4"/>
      <c r="B12" s="9" t="s">
        <v>0</v>
      </c>
      <c r="E12" s="7"/>
      <c r="F12" s="7"/>
      <c r="G12" s="7"/>
      <c r="H12" s="7"/>
    </row>
    <row r="13" spans="1:8" s="3" customFormat="1" ht="14.25">
      <c r="A13" s="4">
        <v>15</v>
      </c>
      <c r="B13" s="9">
        <f>1000*(1+0.005485*A13+0.00000665*A13^2+0.00000000002805*A13^4-0.00000000000000002*A13^6)</f>
        <v>1083.7726698034376</v>
      </c>
      <c r="C13" s="5">
        <f aca="true" t="shared" si="0" ref="C13:C32">MIN(ROUND($A$6/($C$6+B13)*B13*$C$9/$A$9,0),$C$9)</f>
        <v>517</v>
      </c>
      <c r="D13" s="8"/>
      <c r="E13" s="7"/>
      <c r="F13" s="7"/>
      <c r="G13" s="7"/>
      <c r="H13" s="7"/>
    </row>
    <row r="14" spans="1:8" s="3" customFormat="1" ht="14.25">
      <c r="A14" s="4">
        <v>20</v>
      </c>
      <c r="B14" s="9">
        <f aca="true" t="shared" si="1" ref="B14:B32">1000*(1+0.005485*A14+0.00000665*A14^2+0.00000000002805*A14^4-0.00000000000000002*A14^6)</f>
        <v>1112.36448672</v>
      </c>
      <c r="C14" s="5">
        <f t="shared" si="0"/>
        <v>529</v>
      </c>
      <c r="D14" s="8">
        <f aca="true" t="shared" si="2" ref="D14:D32">IF(C14&lt;4095,(A14-A13)/(C14-C13),"")</f>
        <v>0.4166666666666667</v>
      </c>
      <c r="E14" s="7"/>
      <c r="F14" s="7"/>
      <c r="G14" s="7"/>
      <c r="H14" s="7"/>
    </row>
    <row r="15" spans="1:8" s="3" customFormat="1" ht="14.25">
      <c r="A15" s="4">
        <v>25</v>
      </c>
      <c r="B15" s="9">
        <f t="shared" si="1"/>
        <v>1141.2922021484376</v>
      </c>
      <c r="C15" s="5">
        <f t="shared" si="0"/>
        <v>540</v>
      </c>
      <c r="D15" s="8">
        <f t="shared" si="2"/>
        <v>0.45454545454545453</v>
      </c>
      <c r="E15" s="7"/>
      <c r="F15" s="7"/>
      <c r="G15" s="7"/>
      <c r="H15" s="7"/>
    </row>
    <row r="16" spans="1:4" s="3" customFormat="1" ht="14.25">
      <c r="A16" s="4">
        <v>30</v>
      </c>
      <c r="B16" s="9">
        <f t="shared" si="1"/>
        <v>1170.5577059199998</v>
      </c>
      <c r="C16" s="5">
        <f t="shared" si="0"/>
        <v>552</v>
      </c>
      <c r="D16" s="8">
        <f t="shared" si="2"/>
        <v>0.4166666666666667</v>
      </c>
    </row>
    <row r="17" spans="1:4" s="3" customFormat="1" ht="14.25">
      <c r="A17" s="4">
        <v>35</v>
      </c>
      <c r="B17" s="9">
        <f t="shared" si="1"/>
        <v>1200.1633057659376</v>
      </c>
      <c r="C17" s="5">
        <f t="shared" si="0"/>
        <v>564</v>
      </c>
      <c r="D17" s="8">
        <f t="shared" si="2"/>
        <v>0.4166666666666667</v>
      </c>
    </row>
    <row r="18" spans="1:4" s="3" customFormat="1" ht="14.25">
      <c r="A18" s="4">
        <v>40</v>
      </c>
      <c r="B18" s="9">
        <f t="shared" si="1"/>
        <v>1230.1117260800002</v>
      </c>
      <c r="C18" s="5">
        <f t="shared" si="0"/>
        <v>577</v>
      </c>
      <c r="D18" s="8">
        <f t="shared" si="2"/>
        <v>0.38461538461538464</v>
      </c>
    </row>
    <row r="19" spans="1:4" s="3" customFormat="1" ht="14.25">
      <c r="A19" s="4">
        <v>45</v>
      </c>
      <c r="B19" s="9">
        <f t="shared" si="1"/>
        <v>1260.4061064559378</v>
      </c>
      <c r="C19" s="5">
        <f t="shared" si="0"/>
        <v>589</v>
      </c>
      <c r="D19" s="8">
        <f t="shared" si="2"/>
        <v>0.4166666666666667</v>
      </c>
    </row>
    <row r="20" spans="1:4" s="3" customFormat="1" ht="14.25">
      <c r="A20" s="4">
        <v>50</v>
      </c>
      <c r="B20" s="9">
        <f t="shared" si="1"/>
        <v>1291.0499999999995</v>
      </c>
      <c r="C20" s="5">
        <f t="shared" si="0"/>
        <v>601</v>
      </c>
      <c r="D20" s="8">
        <f t="shared" si="2"/>
        <v>0.4166666666666667</v>
      </c>
    </row>
    <row r="21" spans="1:4" s="3" customFormat="1" ht="14.25">
      <c r="A21" s="4">
        <v>55</v>
      </c>
      <c r="B21" s="9">
        <f t="shared" si="1"/>
        <v>1322.0473714184375</v>
      </c>
      <c r="C21" s="5">
        <f t="shared" si="0"/>
        <v>613</v>
      </c>
      <c r="D21" s="8">
        <f t="shared" si="2"/>
        <v>0.4166666666666667</v>
      </c>
    </row>
    <row r="22" spans="1:4" s="3" customFormat="1" ht="14.25">
      <c r="A22" s="4">
        <v>60</v>
      </c>
      <c r="B22" s="9">
        <f t="shared" si="1"/>
        <v>1353.4025948800002</v>
      </c>
      <c r="C22" s="5">
        <f t="shared" si="0"/>
        <v>626</v>
      </c>
      <c r="D22" s="8">
        <f t="shared" si="2"/>
        <v>0.38461538461538464</v>
      </c>
    </row>
    <row r="23" spans="1:4" s="3" customFormat="1" ht="14.25">
      <c r="A23" s="4">
        <v>65</v>
      </c>
      <c r="B23" s="9">
        <f t="shared" si="1"/>
        <v>1385.1204516534374</v>
      </c>
      <c r="C23" s="5">
        <f t="shared" si="0"/>
        <v>638</v>
      </c>
      <c r="D23" s="8">
        <f t="shared" si="2"/>
        <v>0.4166666666666667</v>
      </c>
    </row>
    <row r="24" spans="1:4" s="3" customFormat="1" ht="14.25">
      <c r="A24" s="4">
        <v>70</v>
      </c>
      <c r="B24" s="9">
        <f t="shared" si="1"/>
        <v>1417.20612752</v>
      </c>
      <c r="C24" s="5">
        <f t="shared" si="0"/>
        <v>650</v>
      </c>
      <c r="D24" s="8">
        <f t="shared" si="2"/>
        <v>0.4166666666666667</v>
      </c>
    </row>
    <row r="25" spans="1:4" s="3" customFormat="1" ht="14.25">
      <c r="A25" s="4">
        <v>75</v>
      </c>
      <c r="B25" s="9">
        <f t="shared" si="1"/>
        <v>1449.6652099609378</v>
      </c>
      <c r="C25" s="5">
        <f t="shared" si="0"/>
        <v>663</v>
      </c>
      <c r="D25" s="8">
        <f t="shared" si="2"/>
        <v>0.38461538461538464</v>
      </c>
    </row>
    <row r="26" spans="1:4" s="3" customFormat="1" ht="14.25">
      <c r="A26" s="4">
        <v>80</v>
      </c>
      <c r="B26" s="9">
        <f t="shared" si="1"/>
        <v>1482.5036851200002</v>
      </c>
      <c r="C26" s="5">
        <f t="shared" si="0"/>
        <v>675</v>
      </c>
      <c r="D26" s="8">
        <f t="shared" si="2"/>
        <v>0.4166666666666667</v>
      </c>
    </row>
    <row r="27" spans="1:4" s="3" customFormat="1" ht="14.25">
      <c r="A27" s="4">
        <v>85</v>
      </c>
      <c r="B27" s="9">
        <f t="shared" si="1"/>
        <v>1515.7279345409377</v>
      </c>
      <c r="C27" s="5">
        <f t="shared" si="0"/>
        <v>688</v>
      </c>
      <c r="D27" s="8">
        <f t="shared" si="2"/>
        <v>0.38461538461538464</v>
      </c>
    </row>
    <row r="28" spans="1:4" s="3" customFormat="1" ht="14.25">
      <c r="A28" s="4">
        <v>90</v>
      </c>
      <c r="B28" s="9">
        <f t="shared" si="1"/>
        <v>1549.3447316800002</v>
      </c>
      <c r="C28" s="5">
        <f t="shared" si="0"/>
        <v>701</v>
      </c>
      <c r="D28" s="8">
        <f t="shared" si="2"/>
        <v>0.38461538461538464</v>
      </c>
    </row>
    <row r="29" spans="1:4" s="3" customFormat="1" ht="14.25">
      <c r="A29" s="4">
        <v>95</v>
      </c>
      <c r="B29" s="9">
        <f t="shared" si="1"/>
        <v>1583.3612381934379</v>
      </c>
      <c r="C29" s="5">
        <f t="shared" si="0"/>
        <v>713</v>
      </c>
      <c r="D29" s="8">
        <f t="shared" si="2"/>
        <v>0.4166666666666667</v>
      </c>
    </row>
    <row r="30" spans="1:4" s="3" customFormat="1" ht="14.25">
      <c r="A30" s="4">
        <v>100</v>
      </c>
      <c r="B30" s="9">
        <f t="shared" si="1"/>
        <v>1617.785</v>
      </c>
      <c r="C30" s="5">
        <f t="shared" si="0"/>
        <v>726</v>
      </c>
      <c r="D30" s="8">
        <f t="shared" si="2"/>
        <v>0.38461538461538464</v>
      </c>
    </row>
    <row r="31" spans="1:4" s="3" customFormat="1" ht="14.25">
      <c r="A31" s="4">
        <v>105</v>
      </c>
      <c r="B31" s="9">
        <f t="shared" si="1"/>
        <v>1652.6239431184374</v>
      </c>
      <c r="C31" s="5">
        <f t="shared" si="0"/>
        <v>739</v>
      </c>
      <c r="D31" s="8">
        <f t="shared" si="2"/>
        <v>0.38461538461538464</v>
      </c>
    </row>
    <row r="32" spans="1:4" s="3" customFormat="1" ht="14.25">
      <c r="A32" s="4">
        <v>110</v>
      </c>
      <c r="B32" s="9">
        <f t="shared" si="1"/>
        <v>1687.88636928</v>
      </c>
      <c r="C32" s="5">
        <f t="shared" si="0"/>
        <v>752</v>
      </c>
      <c r="D32" s="8">
        <f t="shared" si="2"/>
        <v>0.38461538461538464</v>
      </c>
    </row>
    <row r="33" spans="1:4" s="3" customFormat="1" ht="14.25">
      <c r="A33" s="4"/>
      <c r="B33" s="9"/>
      <c r="C33" s="5"/>
      <c r="D33" s="8"/>
    </row>
    <row r="34" spans="1:7" s="3" customFormat="1" ht="14.25">
      <c r="A34" s="4"/>
      <c r="E34" s="5"/>
      <c r="F34" s="5"/>
      <c r="G34" s="5"/>
    </row>
    <row r="35" spans="1:7" s="3" customFormat="1" ht="14.25">
      <c r="A35" s="4"/>
      <c r="E35" s="5"/>
      <c r="F35" s="5"/>
      <c r="G35" s="5"/>
    </row>
    <row r="36" spans="1:7" s="3" customFormat="1" ht="14.25">
      <c r="A36" s="4"/>
      <c r="E36" s="5"/>
      <c r="F36" s="5"/>
      <c r="G36" s="5"/>
    </row>
    <row r="37" spans="1:7" s="3" customFormat="1" ht="14.25">
      <c r="A37" s="4"/>
      <c r="E37" s="5"/>
      <c r="F37" s="5"/>
      <c r="G37" s="5"/>
    </row>
    <row r="38" spans="1:7" s="3" customFormat="1" ht="14.25">
      <c r="A38" s="4"/>
      <c r="E38" s="5"/>
      <c r="F38" s="5"/>
      <c r="G38" s="5"/>
    </row>
    <row r="39" spans="1:7" s="3" customFormat="1" ht="14.25">
      <c r="A39" s="4" t="s">
        <v>14</v>
      </c>
      <c r="E39" s="5"/>
      <c r="F39" s="5"/>
      <c r="G39" s="5"/>
    </row>
    <row r="40" spans="1:7" s="3" customFormat="1" ht="14.25">
      <c r="A40" s="4"/>
      <c r="E40" s="5"/>
      <c r="F40" s="5"/>
      <c r="G40" s="5"/>
    </row>
    <row r="41" spans="1:7" s="3" customFormat="1" ht="15">
      <c r="A41" s="12">
        <f>C13/10</f>
        <v>51.7</v>
      </c>
      <c r="B41" s="13">
        <f>A13</f>
        <v>15</v>
      </c>
      <c r="E41" s="5"/>
      <c r="F41" s="5"/>
      <c r="G41" s="5"/>
    </row>
    <row r="42" spans="1:7" s="3" customFormat="1" ht="15">
      <c r="A42" s="12">
        <f aca="true" t="shared" si="3" ref="A42:A60">C14/10</f>
        <v>52.9</v>
      </c>
      <c r="B42" s="13">
        <f>A14</f>
        <v>20</v>
      </c>
      <c r="E42" s="5"/>
      <c r="F42" s="5"/>
      <c r="G42" s="5"/>
    </row>
    <row r="43" spans="1:7" s="3" customFormat="1" ht="15">
      <c r="A43" s="12">
        <f t="shared" si="3"/>
        <v>54</v>
      </c>
      <c r="B43" s="13">
        <f>A15</f>
        <v>25</v>
      </c>
      <c r="E43" s="5"/>
      <c r="F43" s="5"/>
      <c r="G43" s="5"/>
    </row>
    <row r="44" spans="1:2" s="3" customFormat="1" ht="15">
      <c r="A44" s="12">
        <f t="shared" si="3"/>
        <v>55.2</v>
      </c>
      <c r="B44" s="13">
        <f aca="true" t="shared" si="4" ref="B44:B60">A16</f>
        <v>30</v>
      </c>
    </row>
    <row r="45" spans="1:2" s="3" customFormat="1" ht="15">
      <c r="A45" s="12">
        <f t="shared" si="3"/>
        <v>56.4</v>
      </c>
      <c r="B45" s="13">
        <f t="shared" si="4"/>
        <v>35</v>
      </c>
    </row>
    <row r="46" spans="1:2" s="3" customFormat="1" ht="15">
      <c r="A46" s="12">
        <f t="shared" si="3"/>
        <v>57.7</v>
      </c>
      <c r="B46" s="13">
        <f t="shared" si="4"/>
        <v>40</v>
      </c>
    </row>
    <row r="47" spans="1:2" s="3" customFormat="1" ht="15">
      <c r="A47" s="12">
        <f t="shared" si="3"/>
        <v>58.9</v>
      </c>
      <c r="B47" s="13">
        <f t="shared" si="4"/>
        <v>45</v>
      </c>
    </row>
    <row r="48" spans="1:2" s="3" customFormat="1" ht="15">
      <c r="A48" s="12">
        <f t="shared" si="3"/>
        <v>60.1</v>
      </c>
      <c r="B48" s="13">
        <f t="shared" si="4"/>
        <v>50</v>
      </c>
    </row>
    <row r="49" spans="1:2" s="3" customFormat="1" ht="15">
      <c r="A49" s="12">
        <f t="shared" si="3"/>
        <v>61.3</v>
      </c>
      <c r="B49" s="13">
        <f t="shared" si="4"/>
        <v>55</v>
      </c>
    </row>
    <row r="50" spans="1:2" s="3" customFormat="1" ht="15">
      <c r="A50" s="12">
        <f t="shared" si="3"/>
        <v>62.6</v>
      </c>
      <c r="B50" s="13">
        <f t="shared" si="4"/>
        <v>60</v>
      </c>
    </row>
    <row r="51" spans="1:2" s="3" customFormat="1" ht="15">
      <c r="A51" s="12">
        <f t="shared" si="3"/>
        <v>63.8</v>
      </c>
      <c r="B51" s="13">
        <f t="shared" si="4"/>
        <v>65</v>
      </c>
    </row>
    <row r="52" spans="1:2" s="3" customFormat="1" ht="15">
      <c r="A52" s="12">
        <f t="shared" si="3"/>
        <v>65</v>
      </c>
      <c r="B52" s="13">
        <f t="shared" si="4"/>
        <v>70</v>
      </c>
    </row>
    <row r="53" spans="1:2" s="3" customFormat="1" ht="15">
      <c r="A53" s="12">
        <f t="shared" si="3"/>
        <v>66.3</v>
      </c>
      <c r="B53" s="13">
        <f t="shared" si="4"/>
        <v>75</v>
      </c>
    </row>
    <row r="54" spans="1:2" s="3" customFormat="1" ht="15">
      <c r="A54" s="12">
        <f t="shared" si="3"/>
        <v>67.5</v>
      </c>
      <c r="B54" s="13">
        <f t="shared" si="4"/>
        <v>80</v>
      </c>
    </row>
    <row r="55" spans="1:2" s="3" customFormat="1" ht="15">
      <c r="A55" s="12">
        <f t="shared" si="3"/>
        <v>68.8</v>
      </c>
      <c r="B55" s="13">
        <f t="shared" si="4"/>
        <v>85</v>
      </c>
    </row>
    <row r="56" spans="1:2" s="3" customFormat="1" ht="15">
      <c r="A56" s="12">
        <f t="shared" si="3"/>
        <v>70.1</v>
      </c>
      <c r="B56" s="13">
        <f t="shared" si="4"/>
        <v>90</v>
      </c>
    </row>
    <row r="57" spans="1:2" s="3" customFormat="1" ht="15">
      <c r="A57" s="12">
        <f t="shared" si="3"/>
        <v>71.3</v>
      </c>
      <c r="B57" s="13">
        <f t="shared" si="4"/>
        <v>95</v>
      </c>
    </row>
    <row r="58" spans="1:2" s="3" customFormat="1" ht="15">
      <c r="A58" s="12">
        <f t="shared" si="3"/>
        <v>72.6</v>
      </c>
      <c r="B58" s="13">
        <f t="shared" si="4"/>
        <v>100</v>
      </c>
    </row>
    <row r="59" spans="1:2" s="3" customFormat="1" ht="15">
      <c r="A59" s="12">
        <f t="shared" si="3"/>
        <v>73.9</v>
      </c>
      <c r="B59" s="13">
        <f t="shared" si="4"/>
        <v>105</v>
      </c>
    </row>
    <row r="60" spans="1:2" s="3" customFormat="1" ht="15">
      <c r="A60" s="12">
        <f t="shared" si="3"/>
        <v>75.2</v>
      </c>
      <c r="B60" s="13">
        <f t="shared" si="4"/>
        <v>110</v>
      </c>
    </row>
    <row r="61" s="3" customFormat="1" ht="14.25">
      <c r="A61" s="4"/>
    </row>
    <row r="62" s="3" customFormat="1" ht="14.25">
      <c r="A62" s="4"/>
    </row>
    <row r="63" s="3" customFormat="1" ht="14.25">
      <c r="A63" s="4"/>
    </row>
    <row r="64" s="3" customFormat="1" ht="14.25">
      <c r="A64" s="4"/>
    </row>
  </sheetData>
  <conditionalFormatting sqref="C13:C33 A41:A60">
    <cfRule type="cellIs" priority="1" dxfId="0" operator="greaterThanOrEqual" stopIfTrue="1">
      <formula>$C$9</formula>
    </cfRule>
  </conditionalFormatting>
  <printOptions/>
  <pageMargins left="0.57" right="0.46" top="0.5" bottom="0.36" header="0.4921259845" footer="0.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</dc:creator>
  <cp:keywords/>
  <dc:description/>
  <cp:lastModifiedBy>Durrer Christian 447</cp:lastModifiedBy>
  <cp:lastPrinted>2002-05-24T14:59:21Z</cp:lastPrinted>
  <dcterms:created xsi:type="dcterms:W3CDTF">2001-06-02T10:09:49Z</dcterms:created>
  <dcterms:modified xsi:type="dcterms:W3CDTF">2009-03-31T14:18:47Z</dcterms:modified>
  <cp:category/>
  <cp:version/>
  <cp:contentType/>
  <cp:contentStatus/>
</cp:coreProperties>
</file>